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\dfs\Home\Home2\81778\Desktop\"/>
    </mc:Choice>
  </mc:AlternateContent>
  <xr:revisionPtr revIDLastSave="0" documentId="8_{5E0F3E66-EAE2-4CEA-BFFE-073DB544A933}" xr6:coauthVersionLast="44" xr6:coauthVersionMax="44" xr10:uidLastSave="{00000000-0000-0000-0000-000000000000}"/>
  <bookViews>
    <workbookView xWindow="-60" yWindow="-60" windowWidth="20610" windowHeight="11040" xr2:uid="{00000000-000D-0000-FFFF-FFFF00000000}"/>
  </bookViews>
  <sheets>
    <sheet name="SSSC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" i="2" l="1"/>
  <c r="G6" i="2"/>
  <c r="G7" i="2"/>
  <c r="G8" i="2"/>
  <c r="G9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10" i="2"/>
  <c r="E5" i="2"/>
  <c r="E6" i="2"/>
  <c r="E7" i="2"/>
  <c r="E8" i="2"/>
  <c r="E9" i="2"/>
  <c r="E10" i="2"/>
  <c r="E11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12" i="2"/>
  <c r="N31" i="2" l="1"/>
  <c r="M31" i="2"/>
  <c r="K31" i="2"/>
  <c r="J31" i="2"/>
  <c r="I31" i="2"/>
  <c r="H31" i="2"/>
  <c r="D31" i="2"/>
  <c r="C31" i="2"/>
  <c r="B31" i="2"/>
  <c r="L31" i="2" l="1"/>
  <c r="E31" i="2"/>
  <c r="G31" i="2" l="1"/>
  <c r="F31" i="2"/>
</calcChain>
</file>

<file path=xl/sharedStrings.xml><?xml version="1.0" encoding="utf-8"?>
<sst xmlns="http://schemas.openxmlformats.org/spreadsheetml/2006/main" count="43" uniqueCount="42">
  <si>
    <t>Ward</t>
  </si>
  <si>
    <t>Arthur's Hill</t>
  </si>
  <si>
    <t>Walker</t>
  </si>
  <si>
    <t>Elswick</t>
  </si>
  <si>
    <t>Benwell and Scotswood</t>
  </si>
  <si>
    <t>South Jesmond</t>
  </si>
  <si>
    <t>Blakelaw</t>
  </si>
  <si>
    <t>Kenton</t>
  </si>
  <si>
    <t>West Fenham</t>
  </si>
  <si>
    <t>Byker</t>
  </si>
  <si>
    <t>Monument</t>
  </si>
  <si>
    <t>Fawdon and West Gosforth</t>
  </si>
  <si>
    <t>Castle</t>
  </si>
  <si>
    <t>Wingrove</t>
  </si>
  <si>
    <t>Parklands</t>
  </si>
  <si>
    <t>Heaton</t>
  </si>
  <si>
    <t>Manor Park</t>
  </si>
  <si>
    <t>Lemington</t>
  </si>
  <si>
    <t>Callerton and Throckley</t>
  </si>
  <si>
    <t>Denton and Westerhope</t>
  </si>
  <si>
    <t>Kingston Park South and Newbiggin Hall</t>
  </si>
  <si>
    <t>Ouseburn</t>
  </si>
  <si>
    <t>Walkergate</t>
  </si>
  <si>
    <t>Gosforth</t>
  </si>
  <si>
    <t>Dene and South Gosforth</t>
  </si>
  <si>
    <t>North Jesmond</t>
  </si>
  <si>
    <t>Chapel</t>
  </si>
  <si>
    <t>Restriction</t>
  </si>
  <si>
    <t>Average Weekly Loss</t>
  </si>
  <si>
    <t>Average Annual Loss</t>
  </si>
  <si>
    <t>Weekly Loss</t>
  </si>
  <si>
    <t>Annual Loss</t>
  </si>
  <si>
    <t>Single</t>
  </si>
  <si>
    <t>Couple</t>
  </si>
  <si>
    <t>Total Affected</t>
  </si>
  <si>
    <t>No with DHP in payment</t>
  </si>
  <si>
    <t>Of total Number  Working</t>
  </si>
  <si>
    <t>No Children</t>
  </si>
  <si>
    <t>With children</t>
  </si>
  <si>
    <t>With Children</t>
  </si>
  <si>
    <t>Grand Total</t>
  </si>
  <si>
    <t>Removal of Spare Room Subsidy Analysis 30 June 2020 (Bedroom Tax)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</si>
</sst>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6" xfId="0" applyFill="1" applyBorder="1" applyAlignment="1">
      <alignment vertical="center"/>
    </xf>
    <xf numFmtId="0" fontId="0" fillId="0" borderId="2" xfId="0" applyBorder="1"/>
    <xf numFmtId="0" fontId="0" fillId="2" borderId="11" xfId="0" applyFill="1" applyBorder="1" applyAlignment="1">
      <alignment vertical="center"/>
    </xf>
    <xf numFmtId="164" fontId="0" fillId="0" borderId="12" xfId="0" applyNumberFormat="1" applyBorder="1"/>
    <xf numFmtId="0" fontId="0" fillId="0" borderId="7" xfId="0" applyBorder="1"/>
    <xf numFmtId="0" fontId="0" fillId="0" borderId="9" xfId="0" applyBorder="1"/>
    <xf numFmtId="0" fontId="1" fillId="2" borderId="3" xfId="0" applyFont="1" applyFill="1" applyBorder="1" applyAlignment="1">
      <alignment vertical="center"/>
    </xf>
    <xf numFmtId="164" fontId="1" fillId="2" borderId="13" xfId="0" applyNumberFormat="1" applyFont="1" applyFill="1" applyBorder="1" applyAlignment="1">
      <alignment horizontal="right" vertical="center"/>
    </xf>
    <xf numFmtId="164" fontId="1" fillId="2" borderId="13" xfId="0" applyNumberFormat="1" applyFont="1" applyFill="1" applyBorder="1" applyAlignment="1">
      <alignment horizontal="center" vertical="center"/>
    </xf>
    <xf numFmtId="164" fontId="0" fillId="0" borderId="11" xfId="0" applyNumberFormat="1" applyBorder="1" applyAlignment="1">
      <alignment horizontal="right"/>
    </xf>
    <xf numFmtId="0" fontId="1" fillId="2" borderId="13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41" fontId="1" fillId="3" borderId="3" xfId="0" applyNumberFormat="1" applyFont="1" applyFill="1" applyBorder="1" applyAlignment="1">
      <alignment horizontal="right" vertical="center"/>
    </xf>
    <xf numFmtId="41" fontId="1" fillId="4" borderId="13" xfId="0" applyNumberFormat="1" applyFont="1" applyFill="1" applyBorder="1" applyAlignment="1">
      <alignment horizontal="right" vertical="center"/>
    </xf>
    <xf numFmtId="2" fontId="0" fillId="0" borderId="2" xfId="0" applyNumberFormat="1" applyBorder="1"/>
    <xf numFmtId="2" fontId="0" fillId="0" borderId="7" xfId="0" applyNumberFormat="1" applyBorder="1"/>
    <xf numFmtId="2" fontId="0" fillId="0" borderId="9" xfId="0" applyNumberFormat="1" applyBorder="1"/>
    <xf numFmtId="0" fontId="0" fillId="0" borderId="7" xfId="0" applyFill="1" applyBorder="1"/>
    <xf numFmtId="0" fontId="3" fillId="2" borderId="2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1" fillId="2" borderId="2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top" wrapText="1"/>
    </xf>
    <xf numFmtId="164" fontId="1" fillId="2" borderId="7" xfId="0" applyNumberFormat="1" applyFont="1" applyFill="1" applyBorder="1" applyAlignment="1">
      <alignment horizontal="center" vertical="top" wrapText="1"/>
    </xf>
    <xf numFmtId="164" fontId="1" fillId="2" borderId="9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top" wrapText="1"/>
    </xf>
    <xf numFmtId="0" fontId="1" fillId="3" borderId="11" xfId="0" applyFont="1" applyFill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horizontal="center" vertical="top" wrapText="1"/>
    </xf>
    <xf numFmtId="0" fontId="1" fillId="4" borderId="7" xfId="0" applyFont="1" applyFill="1" applyBorder="1" applyAlignment="1">
      <alignment horizontal="center" vertical="top" wrapText="1"/>
    </xf>
    <xf numFmtId="0" fontId="1" fillId="4" borderId="9" xfId="0" applyFont="1" applyFill="1" applyBorder="1" applyAlignment="1">
      <alignment horizontal="center" vertical="top" wrapText="1"/>
    </xf>
    <xf numFmtId="9" fontId="1" fillId="2" borderId="2" xfId="0" applyNumberFormat="1" applyFont="1" applyFill="1" applyBorder="1" applyAlignment="1">
      <alignment horizontal="center" vertical="center" wrapText="1"/>
    </xf>
    <xf numFmtId="9" fontId="1" fillId="2" borderId="9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B9A67-8C48-414D-ADC5-665C0F4EC1B0}">
  <dimension ref="A1:N31"/>
  <sheetViews>
    <sheetView tabSelected="1" zoomScale="75" zoomScaleNormal="75" workbookViewId="0">
      <selection activeCell="R20" sqref="R20"/>
    </sheetView>
  </sheetViews>
  <sheetFormatPr defaultRowHeight="15" x14ac:dyDescent="0.25"/>
  <cols>
    <col min="1" max="1" width="37" bestFit="1" customWidth="1"/>
    <col min="4" max="4" width="9.5703125" bestFit="1" customWidth="1"/>
    <col min="5" max="5" width="12.140625" customWidth="1"/>
    <col min="6" max="6" width="12.7109375" bestFit="1" customWidth="1"/>
    <col min="7" max="7" width="14.42578125" bestFit="1" customWidth="1"/>
    <col min="8" max="8" width="10.28515625" customWidth="1"/>
    <col min="9" max="9" width="9.85546875" customWidth="1"/>
    <col min="10" max="11" width="10.140625" customWidth="1"/>
  </cols>
  <sheetData>
    <row r="1" spans="1:14" ht="24" thickBot="1" x14ac:dyDescent="0.3">
      <c r="A1" s="22" t="s">
        <v>41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5.75" thickBot="1" x14ac:dyDescent="0.3">
      <c r="A2" s="23" t="s">
        <v>0</v>
      </c>
      <c r="B2" s="25" t="s">
        <v>27</v>
      </c>
      <c r="C2" s="26"/>
      <c r="D2" s="27" t="s">
        <v>28</v>
      </c>
      <c r="E2" s="27" t="s">
        <v>29</v>
      </c>
      <c r="F2" s="27" t="s">
        <v>30</v>
      </c>
      <c r="G2" s="30" t="s">
        <v>31</v>
      </c>
      <c r="H2" s="25" t="s">
        <v>32</v>
      </c>
      <c r="I2" s="33"/>
      <c r="J2" s="34" t="s">
        <v>33</v>
      </c>
      <c r="K2" s="26"/>
      <c r="L2" s="30" t="s">
        <v>34</v>
      </c>
      <c r="M2" s="35" t="s">
        <v>35</v>
      </c>
      <c r="N2" s="38" t="s">
        <v>36</v>
      </c>
    </row>
    <row r="3" spans="1:14" x14ac:dyDescent="0.25">
      <c r="A3" s="24"/>
      <c r="B3" s="41">
        <v>0.14000000000000001</v>
      </c>
      <c r="C3" s="41">
        <v>0.25</v>
      </c>
      <c r="D3" s="28"/>
      <c r="E3" s="28"/>
      <c r="F3" s="28"/>
      <c r="G3" s="31"/>
      <c r="H3" s="20" t="s">
        <v>37</v>
      </c>
      <c r="I3" s="43" t="s">
        <v>38</v>
      </c>
      <c r="J3" s="20" t="s">
        <v>37</v>
      </c>
      <c r="K3" s="20" t="s">
        <v>39</v>
      </c>
      <c r="L3" s="31"/>
      <c r="M3" s="36"/>
      <c r="N3" s="39"/>
    </row>
    <row r="4" spans="1:14" ht="15.75" thickBot="1" x14ac:dyDescent="0.3">
      <c r="A4" s="24"/>
      <c r="B4" s="42"/>
      <c r="C4" s="42"/>
      <c r="D4" s="29"/>
      <c r="E4" s="29"/>
      <c r="F4" s="29"/>
      <c r="G4" s="32"/>
      <c r="H4" s="21"/>
      <c r="I4" s="44"/>
      <c r="J4" s="21"/>
      <c r="K4" s="21"/>
      <c r="L4" s="32"/>
      <c r="M4" s="37"/>
      <c r="N4" s="40"/>
    </row>
    <row r="5" spans="1:14" x14ac:dyDescent="0.25">
      <c r="A5" s="1" t="s">
        <v>1</v>
      </c>
      <c r="B5" s="2">
        <v>92</v>
      </c>
      <c r="C5">
        <v>21</v>
      </c>
      <c r="D5" s="16">
        <v>14.308584070796456</v>
      </c>
      <c r="E5" s="10">
        <f t="shared" ref="E5:E11" si="0">D5*52</f>
        <v>744.04637168141574</v>
      </c>
      <c r="F5" s="2">
        <v>1616.8699999999997</v>
      </c>
      <c r="G5" s="4">
        <f t="shared" ref="G5:G9" si="1">F5*52</f>
        <v>84077.239999999976</v>
      </c>
      <c r="H5">
        <v>92</v>
      </c>
      <c r="I5" s="2">
        <v>8</v>
      </c>
      <c r="J5">
        <v>8</v>
      </c>
      <c r="K5" s="2">
        <v>5</v>
      </c>
      <c r="L5" s="5">
        <v>113</v>
      </c>
      <c r="M5" s="19">
        <v>2</v>
      </c>
      <c r="N5" s="2">
        <v>19</v>
      </c>
    </row>
    <row r="6" spans="1:14" x14ac:dyDescent="0.25">
      <c r="A6" s="3" t="s">
        <v>4</v>
      </c>
      <c r="B6" s="5">
        <v>75</v>
      </c>
      <c r="C6">
        <v>23</v>
      </c>
      <c r="D6" s="17">
        <v>13.860918367346935</v>
      </c>
      <c r="E6" s="10">
        <f t="shared" si="0"/>
        <v>720.76775510204061</v>
      </c>
      <c r="F6" s="5">
        <v>1358.3699999999997</v>
      </c>
      <c r="G6" s="4">
        <f t="shared" si="1"/>
        <v>70635.239999999976</v>
      </c>
      <c r="H6">
        <v>62</v>
      </c>
      <c r="I6" s="5">
        <v>14</v>
      </c>
      <c r="J6">
        <v>18</v>
      </c>
      <c r="K6" s="5">
        <v>4</v>
      </c>
      <c r="L6" s="5">
        <v>98</v>
      </c>
      <c r="M6">
        <v>3</v>
      </c>
      <c r="N6" s="5">
        <v>14</v>
      </c>
    </row>
    <row r="7" spans="1:14" x14ac:dyDescent="0.25">
      <c r="A7" s="3" t="s">
        <v>6</v>
      </c>
      <c r="B7" s="5">
        <v>126</v>
      </c>
      <c r="C7">
        <v>33</v>
      </c>
      <c r="D7" s="17">
        <v>14.176352201257867</v>
      </c>
      <c r="E7" s="10">
        <f t="shared" si="0"/>
        <v>737.17031446540909</v>
      </c>
      <c r="F7" s="5">
        <v>2254.0400000000009</v>
      </c>
      <c r="G7" s="4">
        <f t="shared" si="1"/>
        <v>117210.08000000005</v>
      </c>
      <c r="H7">
        <v>102</v>
      </c>
      <c r="I7" s="5">
        <v>20</v>
      </c>
      <c r="J7">
        <v>31</v>
      </c>
      <c r="K7" s="5">
        <v>6</v>
      </c>
      <c r="L7" s="5">
        <v>159</v>
      </c>
      <c r="M7" s="19">
        <v>6</v>
      </c>
      <c r="N7" s="5">
        <v>10</v>
      </c>
    </row>
    <row r="8" spans="1:14" x14ac:dyDescent="0.25">
      <c r="A8" s="3" t="s">
        <v>9</v>
      </c>
      <c r="B8" s="5">
        <v>139</v>
      </c>
      <c r="C8">
        <v>24</v>
      </c>
      <c r="D8" s="17">
        <v>14.047361963190191</v>
      </c>
      <c r="E8" s="10">
        <f t="shared" si="0"/>
        <v>730.46282208588991</v>
      </c>
      <c r="F8" s="5">
        <v>2289.7200000000012</v>
      </c>
      <c r="G8" s="4">
        <f t="shared" si="1"/>
        <v>119065.44000000006</v>
      </c>
      <c r="H8">
        <v>116</v>
      </c>
      <c r="I8" s="5">
        <v>20</v>
      </c>
      <c r="J8">
        <v>20</v>
      </c>
      <c r="K8" s="5">
        <v>7</v>
      </c>
      <c r="L8" s="5">
        <v>163</v>
      </c>
      <c r="M8" s="19">
        <v>6</v>
      </c>
      <c r="N8" s="5">
        <v>17</v>
      </c>
    </row>
    <row r="9" spans="1:14" x14ac:dyDescent="0.25">
      <c r="A9" s="3" t="s">
        <v>18</v>
      </c>
      <c r="B9" s="5">
        <v>63</v>
      </c>
      <c r="C9">
        <v>11</v>
      </c>
      <c r="D9" s="17">
        <v>13.42081081081081</v>
      </c>
      <c r="E9" s="10">
        <f t="shared" si="0"/>
        <v>697.8821621621621</v>
      </c>
      <c r="F9" s="5">
        <v>993.13999999999987</v>
      </c>
      <c r="G9" s="4">
        <f t="shared" si="1"/>
        <v>51643.279999999992</v>
      </c>
      <c r="H9">
        <v>62</v>
      </c>
      <c r="I9" s="5">
        <v>7</v>
      </c>
      <c r="J9">
        <v>3</v>
      </c>
      <c r="K9" s="5">
        <v>2</v>
      </c>
      <c r="L9" s="5">
        <v>74</v>
      </c>
      <c r="M9" s="19">
        <v>5</v>
      </c>
      <c r="N9" s="5">
        <v>11</v>
      </c>
    </row>
    <row r="10" spans="1:14" x14ac:dyDescent="0.25">
      <c r="A10" s="3" t="s">
        <v>12</v>
      </c>
      <c r="B10" s="5">
        <v>21</v>
      </c>
      <c r="C10">
        <v>4</v>
      </c>
      <c r="D10" s="17">
        <v>13.852399999999999</v>
      </c>
      <c r="E10" s="10">
        <f t="shared" si="0"/>
        <v>720.32479999999998</v>
      </c>
      <c r="F10" s="5">
        <v>346.31</v>
      </c>
      <c r="G10" s="4">
        <f>F10*52</f>
        <v>18008.12</v>
      </c>
      <c r="H10">
        <v>15</v>
      </c>
      <c r="I10" s="5">
        <v>2</v>
      </c>
      <c r="J10">
        <v>8</v>
      </c>
      <c r="K10" s="5"/>
      <c r="L10" s="5">
        <v>25</v>
      </c>
      <c r="M10">
        <v>2</v>
      </c>
      <c r="N10" s="5">
        <v>2</v>
      </c>
    </row>
    <row r="11" spans="1:14" x14ac:dyDescent="0.25">
      <c r="A11" s="3" t="s">
        <v>26</v>
      </c>
      <c r="B11" s="5">
        <v>1</v>
      </c>
      <c r="D11" s="17">
        <v>14.66</v>
      </c>
      <c r="E11" s="10">
        <f t="shared" si="0"/>
        <v>762.32</v>
      </c>
      <c r="F11" s="5">
        <v>14.66</v>
      </c>
      <c r="G11" s="4">
        <f t="shared" ref="G11:G30" si="2">F11*52</f>
        <v>762.32</v>
      </c>
      <c r="I11" s="5"/>
      <c r="K11" s="5">
        <v>1</v>
      </c>
      <c r="L11" s="5">
        <v>1</v>
      </c>
      <c r="N11" s="5"/>
    </row>
    <row r="12" spans="1:14" x14ac:dyDescent="0.25">
      <c r="A12" s="3" t="s">
        <v>24</v>
      </c>
      <c r="B12" s="5">
        <v>7</v>
      </c>
      <c r="C12">
        <v>2</v>
      </c>
      <c r="D12" s="17">
        <v>13.954444444444444</v>
      </c>
      <c r="E12" s="10">
        <f>D12*52</f>
        <v>725.63111111111107</v>
      </c>
      <c r="F12" s="5">
        <v>125.59</v>
      </c>
      <c r="G12" s="4">
        <f t="shared" si="2"/>
        <v>6530.68</v>
      </c>
      <c r="H12">
        <v>6</v>
      </c>
      <c r="I12" s="5">
        <v>1</v>
      </c>
      <c r="J12">
        <v>2</v>
      </c>
      <c r="K12" s="5"/>
      <c r="L12" s="5">
        <v>9</v>
      </c>
      <c r="N12" s="5">
        <v>2</v>
      </c>
    </row>
    <row r="13" spans="1:14" x14ac:dyDescent="0.25">
      <c r="A13" s="3" t="s">
        <v>19</v>
      </c>
      <c r="B13" s="5">
        <v>89</v>
      </c>
      <c r="C13">
        <v>27</v>
      </c>
      <c r="D13" s="17">
        <v>14.336034482758627</v>
      </c>
      <c r="E13" s="10">
        <f t="shared" ref="E13:E30" si="3">D13*52</f>
        <v>745.47379310344866</v>
      </c>
      <c r="F13" s="5">
        <v>1662.9800000000007</v>
      </c>
      <c r="G13" s="4">
        <f t="shared" si="2"/>
        <v>86474.960000000036</v>
      </c>
      <c r="H13">
        <v>77</v>
      </c>
      <c r="I13" s="5">
        <v>18</v>
      </c>
      <c r="J13">
        <v>19</v>
      </c>
      <c r="K13" s="5">
        <v>2</v>
      </c>
      <c r="L13" s="5">
        <v>116</v>
      </c>
      <c r="M13" s="19">
        <v>5</v>
      </c>
      <c r="N13" s="5">
        <v>12</v>
      </c>
    </row>
    <row r="14" spans="1:14" x14ac:dyDescent="0.25">
      <c r="A14" s="3" t="s">
        <v>3</v>
      </c>
      <c r="B14" s="5">
        <v>163</v>
      </c>
      <c r="C14">
        <v>28</v>
      </c>
      <c r="D14" s="17">
        <v>13.39371727748691</v>
      </c>
      <c r="E14" s="10">
        <f t="shared" si="3"/>
        <v>696.47329842931936</v>
      </c>
      <c r="F14" s="5">
        <v>2558.1999999999998</v>
      </c>
      <c r="G14" s="4">
        <f t="shared" si="2"/>
        <v>133026.4</v>
      </c>
      <c r="H14">
        <v>139</v>
      </c>
      <c r="I14" s="5">
        <v>18</v>
      </c>
      <c r="J14">
        <v>22</v>
      </c>
      <c r="K14" s="5">
        <v>12</v>
      </c>
      <c r="L14" s="5">
        <v>191</v>
      </c>
      <c r="M14" s="19">
        <v>7</v>
      </c>
      <c r="N14" s="5">
        <v>31</v>
      </c>
    </row>
    <row r="15" spans="1:14" x14ac:dyDescent="0.25">
      <c r="A15" s="3" t="s">
        <v>11</v>
      </c>
      <c r="B15" s="5">
        <v>57</v>
      </c>
      <c r="C15">
        <v>13</v>
      </c>
      <c r="D15" s="17">
        <v>13.657571428571424</v>
      </c>
      <c r="E15" s="10">
        <f t="shared" si="3"/>
        <v>710.19371428571412</v>
      </c>
      <c r="F15" s="5">
        <v>956.02999999999975</v>
      </c>
      <c r="G15" s="4">
        <f t="shared" si="2"/>
        <v>49713.559999999983</v>
      </c>
      <c r="H15">
        <v>58</v>
      </c>
      <c r="I15" s="5">
        <v>7</v>
      </c>
      <c r="J15">
        <v>5</v>
      </c>
      <c r="K15" s="5"/>
      <c r="L15" s="5">
        <v>70</v>
      </c>
      <c r="M15" s="19">
        <v>4</v>
      </c>
      <c r="N15" s="5">
        <v>8</v>
      </c>
    </row>
    <row r="16" spans="1:14" x14ac:dyDescent="0.25">
      <c r="A16" s="3" t="s">
        <v>23</v>
      </c>
      <c r="B16" s="5">
        <v>11</v>
      </c>
      <c r="C16">
        <v>1</v>
      </c>
      <c r="D16" s="17">
        <v>13.145833333333334</v>
      </c>
      <c r="E16" s="10">
        <f t="shared" si="3"/>
        <v>683.58333333333337</v>
      </c>
      <c r="F16" s="5">
        <v>157.75</v>
      </c>
      <c r="G16" s="4">
        <f t="shared" si="2"/>
        <v>8203</v>
      </c>
      <c r="H16">
        <v>11</v>
      </c>
      <c r="I16" s="5"/>
      <c r="J16">
        <v>1</v>
      </c>
      <c r="K16" s="5"/>
      <c r="L16" s="5">
        <v>12</v>
      </c>
      <c r="M16" s="19">
        <v>2</v>
      </c>
      <c r="N16" s="5">
        <v>1</v>
      </c>
    </row>
    <row r="17" spans="1:14" x14ac:dyDescent="0.25">
      <c r="A17" s="3" t="s">
        <v>15</v>
      </c>
      <c r="B17" s="5">
        <v>20</v>
      </c>
      <c r="C17">
        <v>10</v>
      </c>
      <c r="D17" s="17">
        <v>15.895999999999995</v>
      </c>
      <c r="E17" s="10">
        <f t="shared" si="3"/>
        <v>826.59199999999976</v>
      </c>
      <c r="F17" s="5">
        <v>476.87999999999988</v>
      </c>
      <c r="G17" s="4">
        <f t="shared" si="2"/>
        <v>24797.759999999995</v>
      </c>
      <c r="H17">
        <v>22</v>
      </c>
      <c r="I17" s="5">
        <v>2</v>
      </c>
      <c r="J17">
        <v>5</v>
      </c>
      <c r="K17" s="5">
        <v>1</v>
      </c>
      <c r="L17" s="5">
        <v>30</v>
      </c>
      <c r="M17" s="19">
        <v>1</v>
      </c>
      <c r="N17" s="5">
        <v>3</v>
      </c>
    </row>
    <row r="18" spans="1:14" x14ac:dyDescent="0.25">
      <c r="A18" s="3" t="s">
        <v>7</v>
      </c>
      <c r="B18" s="5">
        <v>80</v>
      </c>
      <c r="C18">
        <v>26</v>
      </c>
      <c r="D18" s="17">
        <v>14.416698113207545</v>
      </c>
      <c r="E18" s="10">
        <f t="shared" si="3"/>
        <v>749.66830188679228</v>
      </c>
      <c r="F18" s="5">
        <v>1528.1699999999998</v>
      </c>
      <c r="G18" s="4">
        <f t="shared" si="2"/>
        <v>79464.84</v>
      </c>
      <c r="H18">
        <v>73</v>
      </c>
      <c r="I18" s="5">
        <v>7</v>
      </c>
      <c r="J18">
        <v>21</v>
      </c>
      <c r="K18" s="5">
        <v>5</v>
      </c>
      <c r="L18" s="5">
        <v>106</v>
      </c>
      <c r="M18" s="19">
        <v>4</v>
      </c>
      <c r="N18" s="5">
        <v>11</v>
      </c>
    </row>
    <row r="19" spans="1:14" x14ac:dyDescent="0.25">
      <c r="A19" s="3" t="s">
        <v>20</v>
      </c>
      <c r="B19" s="5">
        <v>92</v>
      </c>
      <c r="C19">
        <v>34</v>
      </c>
      <c r="D19" s="17">
        <v>14.447698412698404</v>
      </c>
      <c r="E19" s="10">
        <f t="shared" si="3"/>
        <v>751.28031746031706</v>
      </c>
      <c r="F19" s="5">
        <v>1820.4099999999989</v>
      </c>
      <c r="G19" s="4">
        <f t="shared" si="2"/>
        <v>94661.319999999949</v>
      </c>
      <c r="H19">
        <v>76</v>
      </c>
      <c r="I19" s="5">
        <v>20</v>
      </c>
      <c r="J19">
        <v>22</v>
      </c>
      <c r="K19" s="5">
        <v>8</v>
      </c>
      <c r="L19" s="5">
        <v>126</v>
      </c>
      <c r="M19" s="19">
        <v>8</v>
      </c>
      <c r="N19" s="5">
        <v>11</v>
      </c>
    </row>
    <row r="20" spans="1:14" x14ac:dyDescent="0.25">
      <c r="A20" s="3" t="s">
        <v>17</v>
      </c>
      <c r="B20" s="5">
        <v>45</v>
      </c>
      <c r="C20">
        <v>14</v>
      </c>
      <c r="D20" s="17">
        <v>14.703898305084744</v>
      </c>
      <c r="E20" s="10">
        <f t="shared" si="3"/>
        <v>764.60271186440673</v>
      </c>
      <c r="F20" s="5">
        <v>867.52999999999986</v>
      </c>
      <c r="G20" s="4">
        <f t="shared" si="2"/>
        <v>45111.55999999999</v>
      </c>
      <c r="H20">
        <v>31</v>
      </c>
      <c r="I20" s="5">
        <v>19</v>
      </c>
      <c r="J20">
        <v>8</v>
      </c>
      <c r="K20" s="5">
        <v>1</v>
      </c>
      <c r="L20" s="5">
        <v>59</v>
      </c>
      <c r="M20" s="19">
        <v>5</v>
      </c>
      <c r="N20" s="5">
        <v>9</v>
      </c>
    </row>
    <row r="21" spans="1:14" x14ac:dyDescent="0.25">
      <c r="A21" s="3" t="s">
        <v>16</v>
      </c>
      <c r="B21" s="5">
        <v>13</v>
      </c>
      <c r="C21">
        <v>5</v>
      </c>
      <c r="D21" s="17">
        <v>14.484444444444442</v>
      </c>
      <c r="E21" s="10">
        <f t="shared" si="3"/>
        <v>753.19111111111101</v>
      </c>
      <c r="F21" s="5">
        <v>260.71999999999997</v>
      </c>
      <c r="G21" s="4">
        <f t="shared" si="2"/>
        <v>13557.439999999999</v>
      </c>
      <c r="H21">
        <v>9</v>
      </c>
      <c r="I21" s="5">
        <v>4</v>
      </c>
      <c r="J21">
        <v>4</v>
      </c>
      <c r="K21" s="5">
        <v>1</v>
      </c>
      <c r="L21" s="5">
        <v>18</v>
      </c>
      <c r="M21" s="19"/>
      <c r="N21" s="5">
        <v>2</v>
      </c>
    </row>
    <row r="22" spans="1:14" x14ac:dyDescent="0.25">
      <c r="A22" s="3" t="s">
        <v>10</v>
      </c>
      <c r="B22" s="5">
        <v>53</v>
      </c>
      <c r="C22">
        <v>6</v>
      </c>
      <c r="D22" s="17">
        <v>14.060508474576267</v>
      </c>
      <c r="E22" s="10">
        <f t="shared" si="3"/>
        <v>731.14644067796587</v>
      </c>
      <c r="F22" s="5">
        <v>829.56999999999971</v>
      </c>
      <c r="G22" s="4">
        <f t="shared" si="2"/>
        <v>43137.639999999985</v>
      </c>
      <c r="H22">
        <v>51</v>
      </c>
      <c r="I22" s="5">
        <v>3</v>
      </c>
      <c r="J22">
        <v>5</v>
      </c>
      <c r="K22" s="5"/>
      <c r="L22" s="5">
        <v>59</v>
      </c>
      <c r="M22" s="19">
        <v>6</v>
      </c>
      <c r="N22" s="5">
        <v>5</v>
      </c>
    </row>
    <row r="23" spans="1:14" x14ac:dyDescent="0.25">
      <c r="A23" s="3" t="s">
        <v>25</v>
      </c>
      <c r="B23" s="5">
        <v>3</v>
      </c>
      <c r="D23" s="17">
        <v>14.329999999999998</v>
      </c>
      <c r="E23" s="10">
        <f t="shared" si="3"/>
        <v>745.15999999999985</v>
      </c>
      <c r="F23" s="5">
        <v>42.989999999999995</v>
      </c>
      <c r="G23" s="4">
        <f t="shared" si="2"/>
        <v>2235.4799999999996</v>
      </c>
      <c r="H23">
        <v>3</v>
      </c>
      <c r="I23" s="5"/>
      <c r="K23" s="5"/>
      <c r="L23" s="5">
        <v>3</v>
      </c>
      <c r="M23" s="19"/>
      <c r="N23" s="5">
        <v>1</v>
      </c>
    </row>
    <row r="24" spans="1:14" x14ac:dyDescent="0.25">
      <c r="A24" s="3" t="s">
        <v>21</v>
      </c>
      <c r="B24" s="5">
        <v>109</v>
      </c>
      <c r="C24">
        <v>11</v>
      </c>
      <c r="D24" s="17">
        <v>13.596499999999999</v>
      </c>
      <c r="E24" s="10">
        <f t="shared" si="3"/>
        <v>707.01799999999992</v>
      </c>
      <c r="F24" s="5">
        <v>1631.58</v>
      </c>
      <c r="G24" s="4">
        <f t="shared" si="2"/>
        <v>84842.16</v>
      </c>
      <c r="H24">
        <v>109</v>
      </c>
      <c r="I24" s="5">
        <v>5</v>
      </c>
      <c r="J24">
        <v>5</v>
      </c>
      <c r="K24" s="5">
        <v>1</v>
      </c>
      <c r="L24" s="5">
        <v>120</v>
      </c>
      <c r="M24" s="19">
        <v>4</v>
      </c>
      <c r="N24" s="5">
        <v>18</v>
      </c>
    </row>
    <row r="25" spans="1:14" x14ac:dyDescent="0.25">
      <c r="A25" s="3" t="s">
        <v>14</v>
      </c>
      <c r="B25" s="5">
        <v>9</v>
      </c>
      <c r="C25">
        <v>6</v>
      </c>
      <c r="D25" s="17">
        <v>16.655999999999999</v>
      </c>
      <c r="E25" s="10">
        <f t="shared" si="3"/>
        <v>866.11199999999997</v>
      </c>
      <c r="F25" s="5">
        <v>249.84</v>
      </c>
      <c r="G25" s="4">
        <f t="shared" si="2"/>
        <v>12991.68</v>
      </c>
      <c r="H25">
        <v>9</v>
      </c>
      <c r="I25" s="5">
        <v>1</v>
      </c>
      <c r="J25">
        <v>4</v>
      </c>
      <c r="K25" s="5">
        <v>1</v>
      </c>
      <c r="L25" s="5">
        <v>15</v>
      </c>
      <c r="N25" s="5">
        <v>2</v>
      </c>
    </row>
    <row r="26" spans="1:14" x14ac:dyDescent="0.25">
      <c r="A26" s="3" t="s">
        <v>5</v>
      </c>
      <c r="B26" s="5">
        <v>13</v>
      </c>
      <c r="C26">
        <v>1</v>
      </c>
      <c r="D26" s="17">
        <v>13.993571428571428</v>
      </c>
      <c r="E26" s="10">
        <f t="shared" si="3"/>
        <v>727.66571428571433</v>
      </c>
      <c r="F26" s="5">
        <v>195.91</v>
      </c>
      <c r="G26" s="4">
        <f t="shared" si="2"/>
        <v>10187.32</v>
      </c>
      <c r="H26">
        <v>11</v>
      </c>
      <c r="I26" s="5">
        <v>1</v>
      </c>
      <c r="J26">
        <v>2</v>
      </c>
      <c r="K26" s="5"/>
      <c r="L26" s="5">
        <v>14</v>
      </c>
      <c r="N26" s="5">
        <v>1</v>
      </c>
    </row>
    <row r="27" spans="1:14" x14ac:dyDescent="0.25">
      <c r="A27" s="3" t="s">
        <v>2</v>
      </c>
      <c r="B27" s="5">
        <v>180</v>
      </c>
      <c r="C27">
        <v>54</v>
      </c>
      <c r="D27" s="17">
        <v>14.469700854700843</v>
      </c>
      <c r="E27" s="10">
        <f t="shared" si="3"/>
        <v>752.42444444444379</v>
      </c>
      <c r="F27" s="5">
        <v>3385.9099999999971</v>
      </c>
      <c r="G27" s="4">
        <f t="shared" si="2"/>
        <v>176067.31999999986</v>
      </c>
      <c r="H27">
        <v>148</v>
      </c>
      <c r="I27" s="5">
        <v>36</v>
      </c>
      <c r="J27">
        <v>40</v>
      </c>
      <c r="K27" s="5">
        <v>10</v>
      </c>
      <c r="L27" s="5">
        <v>234</v>
      </c>
      <c r="M27" s="19">
        <v>13</v>
      </c>
      <c r="N27" s="5">
        <v>25</v>
      </c>
    </row>
    <row r="28" spans="1:14" x14ac:dyDescent="0.25">
      <c r="A28" s="3" t="s">
        <v>22</v>
      </c>
      <c r="B28" s="5">
        <v>102</v>
      </c>
      <c r="C28">
        <v>22</v>
      </c>
      <c r="D28" s="17">
        <v>12.973790322580648</v>
      </c>
      <c r="E28" s="10">
        <f t="shared" si="3"/>
        <v>674.63709677419365</v>
      </c>
      <c r="F28" s="5">
        <v>1608.7500000000002</v>
      </c>
      <c r="G28" s="4">
        <f t="shared" si="2"/>
        <v>83655.000000000015</v>
      </c>
      <c r="H28">
        <v>85</v>
      </c>
      <c r="I28" s="5">
        <v>18</v>
      </c>
      <c r="J28">
        <v>18</v>
      </c>
      <c r="K28" s="5">
        <v>3</v>
      </c>
      <c r="L28" s="5">
        <v>124</v>
      </c>
      <c r="M28" s="19">
        <v>6</v>
      </c>
      <c r="N28" s="5">
        <v>13</v>
      </c>
    </row>
    <row r="29" spans="1:14" x14ac:dyDescent="0.25">
      <c r="A29" s="3" t="s">
        <v>8</v>
      </c>
      <c r="B29" s="5">
        <v>82</v>
      </c>
      <c r="C29">
        <v>11</v>
      </c>
      <c r="D29" s="17">
        <v>13.092580645161295</v>
      </c>
      <c r="E29" s="10">
        <f t="shared" si="3"/>
        <v>680.81419354838738</v>
      </c>
      <c r="F29" s="5">
        <v>1217.6100000000004</v>
      </c>
      <c r="G29" s="4">
        <f t="shared" si="2"/>
        <v>63315.720000000016</v>
      </c>
      <c r="H29">
        <v>70</v>
      </c>
      <c r="I29" s="5">
        <v>6</v>
      </c>
      <c r="J29">
        <v>13</v>
      </c>
      <c r="K29" s="5">
        <v>4</v>
      </c>
      <c r="L29" s="5">
        <v>93</v>
      </c>
      <c r="M29" s="19">
        <v>5</v>
      </c>
      <c r="N29" s="5">
        <v>8</v>
      </c>
    </row>
    <row r="30" spans="1:14" ht="15.75" thickBot="1" x14ac:dyDescent="0.3">
      <c r="A30" s="3" t="s">
        <v>13</v>
      </c>
      <c r="B30" s="6">
        <v>44</v>
      </c>
      <c r="C30">
        <v>9</v>
      </c>
      <c r="D30" s="18">
        <v>13.895283018867921</v>
      </c>
      <c r="E30" s="10">
        <f t="shared" si="3"/>
        <v>722.55471698113195</v>
      </c>
      <c r="F30" s="6">
        <v>736.44999999999982</v>
      </c>
      <c r="G30" s="4">
        <f t="shared" si="2"/>
        <v>38295.399999999994</v>
      </c>
      <c r="H30">
        <v>32</v>
      </c>
      <c r="I30" s="6">
        <v>6</v>
      </c>
      <c r="J30">
        <v>12</v>
      </c>
      <c r="K30" s="6">
        <v>3</v>
      </c>
      <c r="L30" s="5">
        <v>53</v>
      </c>
      <c r="M30" s="19">
        <v>4</v>
      </c>
      <c r="N30" s="6">
        <v>8</v>
      </c>
    </row>
    <row r="31" spans="1:14" ht="15.75" thickBot="1" x14ac:dyDescent="0.3">
      <c r="A31" s="7" t="s">
        <v>40</v>
      </c>
      <c r="B31" s="11">
        <f>SUM(B5:B30)</f>
        <v>1689</v>
      </c>
      <c r="C31" s="12">
        <f>SUM(C5:C30)</f>
        <v>396</v>
      </c>
      <c r="D31" s="8">
        <f>AVERAGE(D5:D30)</f>
        <v>14.147334707688099</v>
      </c>
      <c r="E31" s="8">
        <f>AVERAGE(E5:E30)</f>
        <v>735.66140479978105</v>
      </c>
      <c r="F31" s="9">
        <f>SUM(F5:F30)</f>
        <v>29185.98</v>
      </c>
      <c r="G31" s="9">
        <f>SUM(G5:G30)</f>
        <v>1517670.9599999995</v>
      </c>
      <c r="H31" s="13">
        <f>SUM(H5:H30)</f>
        <v>1469</v>
      </c>
      <c r="I31" s="11">
        <f>SUM(I5:I30)</f>
        <v>243</v>
      </c>
      <c r="J31" s="11">
        <f t="shared" ref="J31:K31" si="4">SUM(J5:J30)</f>
        <v>296</v>
      </c>
      <c r="K31" s="11">
        <f t="shared" si="4"/>
        <v>77</v>
      </c>
      <c r="L31" s="11">
        <f>SUM(L5:L30)</f>
        <v>2085</v>
      </c>
      <c r="M31" s="14">
        <f>SUM(M5:M30)</f>
        <v>98</v>
      </c>
      <c r="N31" s="15">
        <f>SUM(N5:N30)</f>
        <v>244</v>
      </c>
    </row>
  </sheetData>
  <mergeCells count="18">
    <mergeCell ref="H3:H4"/>
    <mergeCell ref="I3:I4"/>
    <mergeCell ref="J3:J4"/>
    <mergeCell ref="K3:K4"/>
    <mergeCell ref="A1:N1"/>
    <mergeCell ref="A2:A4"/>
    <mergeCell ref="B2:C2"/>
    <mergeCell ref="D2:D4"/>
    <mergeCell ref="E2:E4"/>
    <mergeCell ref="F2:F4"/>
    <mergeCell ref="G2:G4"/>
    <mergeCell ref="H2:I2"/>
    <mergeCell ref="J2:K2"/>
    <mergeCell ref="L2:L4"/>
    <mergeCell ref="M2:M4"/>
    <mergeCell ref="N2:N4"/>
    <mergeCell ref="B3:B4"/>
    <mergeCell ref="C3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SSSC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Foreman-Baggaley, Paul</dc:creator>
  <cp:lastModifiedBy>Foreman-Baggaley, Paul</cp:lastModifiedBy>
  <dcterms:created xsi:type="dcterms:W3CDTF">2020-03-03T10:47:18Z</dcterms:created>
  <dcterms:modified xsi:type="dcterms:W3CDTF">2020-07-03T13:14:35Z</dcterms:modified>
</cp:coreProperties>
</file>